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<sst xmlns="http://schemas.openxmlformats.org/spreadsheetml/2006/main" count="87" uniqueCount="68">
  <si>
    <t>I/2015</t>
  </si>
  <si>
    <t>II/2015</t>
  </si>
  <si>
    <t>III/2015</t>
  </si>
  <si>
    <t>IV/2015</t>
  </si>
  <si>
    <t>I-XII</t>
  </si>
  <si>
    <t>2.2.13.</t>
  </si>
  <si>
    <t>2.2.12.</t>
  </si>
  <si>
    <t>2.2.2.</t>
  </si>
  <si>
    <t>2.2.7.</t>
  </si>
  <si>
    <t>2.2.6.</t>
  </si>
  <si>
    <t>2.2.5.</t>
  </si>
  <si>
    <t>"Marryland"</t>
  </si>
  <si>
    <t>2.2.9.</t>
  </si>
  <si>
    <t>"Moj servis 011"</t>
  </si>
  <si>
    <t>"Perihard"</t>
  </si>
  <si>
    <t>2.2.11.</t>
  </si>
  <si>
    <t>2.2.14.</t>
  </si>
  <si>
    <t>2.2.15.</t>
  </si>
  <si>
    <t>2.2.1.</t>
  </si>
  <si>
    <t>"Paragraf Lex"</t>
  </si>
  <si>
    <t>"Službeni glasnik RS"</t>
  </si>
  <si>
    <t>2.1.1.</t>
  </si>
  <si>
    <t>"Birograf"</t>
  </si>
  <si>
    <t>"NIP Obrazovni informator"</t>
  </si>
  <si>
    <t>2.1.3.</t>
  </si>
  <si>
    <t>"Gravex"</t>
  </si>
  <si>
    <t>2.1.4.</t>
  </si>
  <si>
    <t>2.1.5</t>
  </si>
  <si>
    <t>2.1.4</t>
  </si>
  <si>
    <t>2.2.3</t>
  </si>
  <si>
    <t>2.2.4</t>
  </si>
  <si>
    <t>2.2.8</t>
  </si>
  <si>
    <t>2.2.10</t>
  </si>
  <si>
    <t>2.2.11</t>
  </si>
  <si>
    <t>ИЗВЕШТАЈ О ИЗВРШЕЊУ ПЛАНА НАБАВКИ НА КОЈЕ СЕ ЗАКОН НЕ ОДНОСИ ЗА  2015.ГОДИНУ ПО КВАРТАЛИМА (испод лимита од 500.000 динара)</t>
  </si>
  <si>
    <t>Ред. бр.</t>
  </si>
  <si>
    <t>План</t>
  </si>
  <si>
    <t>Добављач</t>
  </si>
  <si>
    <t>Планирана средства</t>
  </si>
  <si>
    <t>Конто</t>
  </si>
  <si>
    <t>Износ са ПДВ-ом</t>
  </si>
  <si>
    <t>Износ без ПДВ-а</t>
  </si>
  <si>
    <t>Извршење са ПДВ-ом по кварталима</t>
  </si>
  <si>
    <t>Извршење без ПДВ-а по кварталима</t>
  </si>
  <si>
    <t>Укупно са ПДВ-ом</t>
  </si>
  <si>
    <t>Укупно без ПДВ-а</t>
  </si>
  <si>
    <t>УСЛУГЕ</t>
  </si>
  <si>
    <t>ДОБРА</t>
  </si>
  <si>
    <t>Укупно добра +услуге:</t>
  </si>
  <si>
    <t>Агенција "Wizard"</t>
  </si>
  <si>
    <t>Дом здравља "Др.Милутин Ивковић"</t>
  </si>
  <si>
    <t>Компанија Дунав осигурање ад</t>
  </si>
  <si>
    <t>Савез рачуновођа и ревизора Србије</t>
  </si>
  <si>
    <t>IPC-Информативно пословни центар</t>
  </si>
  <si>
    <t>"Kliping" доо</t>
  </si>
  <si>
    <t>Сервис рачунарске опреме</t>
  </si>
  <si>
    <t>"Xelart Holdings" доо</t>
  </si>
  <si>
    <t>"Original" доо</t>
  </si>
  <si>
    <t>Сервис електронске опреме</t>
  </si>
  <si>
    <t>"Top Copy" доо</t>
  </si>
  <si>
    <t>Туристичка агенција "Miross" доо</t>
  </si>
  <si>
    <t>"Službeni glasnik RS"-електронска база прописа</t>
  </si>
  <si>
    <t>Канцеларијски материјал</t>
  </si>
  <si>
    <t>"Tabulir" доо</t>
  </si>
  <si>
    <t>"Amphora" доо</t>
  </si>
  <si>
    <t>"Pretplata" доо</t>
  </si>
  <si>
    <t>"Računovodstvo" доо</t>
  </si>
  <si>
    <t>Стручна литература за редов. потр. запослених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</si>
</sst>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vertical="center" wrapText="1"/>
    </xf>
    <xf numFmtId="3" fontId="42" fillId="34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/>
    </xf>
    <xf numFmtId="3" fontId="41" fillId="34" borderId="10" xfId="0" applyNumberFormat="1" applyFont="1" applyFill="1" applyBorder="1" applyAlignment="1">
      <alignment horizontal="right" vertical="center"/>
    </xf>
    <xf numFmtId="3" fontId="43" fillId="35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3" fontId="43" fillId="35" borderId="10" xfId="0" applyNumberFormat="1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 vertical="top" wrapText="1"/>
    </xf>
    <xf numFmtId="0" fontId="43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top"/>
    </xf>
    <xf numFmtId="3" fontId="6" fillId="35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7109375" style="2" customWidth="1"/>
    <col min="2" max="2" width="9.8515625" style="2" bestFit="1" customWidth="1"/>
    <col min="3" max="3" width="20.8515625" style="2" customWidth="1"/>
    <col min="4" max="7" width="9.28125" style="2" bestFit="1" customWidth="1"/>
    <col min="8" max="8" width="7.421875" style="2" bestFit="1" customWidth="1"/>
    <col min="9" max="16" width="9.28125" style="2" bestFit="1" customWidth="1"/>
    <col min="17" max="16384" width="9.140625" style="2" customWidth="1"/>
  </cols>
  <sheetData>
    <row r="1" spans="1:17" ht="1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17" ht="28.5" customHeight="1">
      <c r="A2" s="39" t="s">
        <v>35</v>
      </c>
      <c r="B2" s="39" t="s">
        <v>36</v>
      </c>
      <c r="C2" s="39" t="s">
        <v>37</v>
      </c>
      <c r="D2" s="40" t="s">
        <v>38</v>
      </c>
      <c r="E2" s="40"/>
      <c r="F2" s="40" t="s">
        <v>39</v>
      </c>
      <c r="G2" s="38" t="s">
        <v>42</v>
      </c>
      <c r="H2" s="38"/>
      <c r="I2" s="38"/>
      <c r="J2" s="38"/>
      <c r="K2" s="38" t="s">
        <v>43</v>
      </c>
      <c r="L2" s="38"/>
      <c r="M2" s="38"/>
      <c r="N2" s="38"/>
      <c r="O2" s="3" t="s">
        <v>44</v>
      </c>
      <c r="P2" s="3" t="s">
        <v>45</v>
      </c>
      <c r="Q2" s="1"/>
    </row>
    <row r="3" spans="1:17" ht="15" customHeight="1">
      <c r="A3" s="39"/>
      <c r="B3" s="39"/>
      <c r="C3" s="39"/>
      <c r="D3" s="39" t="s">
        <v>40</v>
      </c>
      <c r="E3" s="39" t="s">
        <v>41</v>
      </c>
      <c r="F3" s="40"/>
      <c r="G3" s="37" t="s">
        <v>0</v>
      </c>
      <c r="H3" s="37" t="s">
        <v>1</v>
      </c>
      <c r="I3" s="37" t="s">
        <v>2</v>
      </c>
      <c r="J3" s="37" t="s">
        <v>3</v>
      </c>
      <c r="K3" s="37" t="s">
        <v>0</v>
      </c>
      <c r="L3" s="37" t="s">
        <v>1</v>
      </c>
      <c r="M3" s="37" t="s">
        <v>2</v>
      </c>
      <c r="N3" s="37" t="s">
        <v>3</v>
      </c>
      <c r="O3" s="37" t="s">
        <v>4</v>
      </c>
      <c r="P3" s="37" t="s">
        <v>4</v>
      </c>
      <c r="Q3" s="1"/>
    </row>
    <row r="4" spans="1:17" ht="15">
      <c r="A4" s="39"/>
      <c r="B4" s="39"/>
      <c r="C4" s="39"/>
      <c r="D4" s="39"/>
      <c r="E4" s="39"/>
      <c r="F4" s="40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</row>
    <row r="5" spans="1:17" ht="15">
      <c r="A5" s="31"/>
      <c r="B5" s="32"/>
      <c r="C5" s="33" t="s">
        <v>46</v>
      </c>
      <c r="D5" s="23">
        <f>D6+D7+D8+D9+D10+D11+D12+D13+D18+D21+D22+D23+D25+D26</f>
        <v>956240</v>
      </c>
      <c r="E5" s="23">
        <f>E6+E7+E8+E9+E10+E11+E12+E13+E18+E21+E22+E23+E25+E26</f>
        <v>904240</v>
      </c>
      <c r="F5" s="34"/>
      <c r="G5" s="23">
        <f>G6+G7+G8+G9+G10+G11+G12+G13+G18+G21+G22+G23+G24+G25+G26</f>
        <v>399081</v>
      </c>
      <c r="H5" s="23">
        <f aca="true" t="shared" si="0" ref="H5:P5">H6+H7+H8+H9+H10+H11+H12+H13+H18+H21+H22+H23+H24+H25+H26</f>
        <v>91567</v>
      </c>
      <c r="I5" s="23">
        <f t="shared" si="0"/>
        <v>43200</v>
      </c>
      <c r="J5" s="23">
        <f t="shared" si="0"/>
        <v>412044</v>
      </c>
      <c r="K5" s="23">
        <f t="shared" si="0"/>
        <v>386301</v>
      </c>
      <c r="L5" s="23">
        <f t="shared" si="0"/>
        <v>83730</v>
      </c>
      <c r="M5" s="23">
        <f t="shared" si="0"/>
        <v>36000</v>
      </c>
      <c r="N5" s="23">
        <f t="shared" si="0"/>
        <v>388091</v>
      </c>
      <c r="O5" s="23">
        <f t="shared" si="0"/>
        <v>945892</v>
      </c>
      <c r="P5" s="23">
        <f t="shared" si="0"/>
        <v>894122</v>
      </c>
      <c r="Q5" s="1"/>
    </row>
    <row r="6" spans="1:17" ht="15">
      <c r="A6" s="11">
        <v>1</v>
      </c>
      <c r="B6" s="12" t="s">
        <v>5</v>
      </c>
      <c r="C6" s="12" t="s">
        <v>49</v>
      </c>
      <c r="D6" s="13">
        <v>15990</v>
      </c>
      <c r="E6" s="13">
        <v>15990</v>
      </c>
      <c r="F6" s="14">
        <v>423111</v>
      </c>
      <c r="G6" s="15">
        <v>15990</v>
      </c>
      <c r="H6" s="13">
        <v>0</v>
      </c>
      <c r="I6" s="13">
        <v>0</v>
      </c>
      <c r="J6" s="13">
        <v>0</v>
      </c>
      <c r="K6" s="15">
        <v>15990</v>
      </c>
      <c r="L6" s="13">
        <v>0</v>
      </c>
      <c r="M6" s="13">
        <v>0</v>
      </c>
      <c r="N6" s="13">
        <v>0</v>
      </c>
      <c r="O6" s="24">
        <f aca="true" t="shared" si="1" ref="O6:O37">G6+H6+I6+J6</f>
        <v>15990</v>
      </c>
      <c r="P6" s="24">
        <f aca="true" t="shared" si="2" ref="P6:P37">K6+L6+M6+N6</f>
        <v>15990</v>
      </c>
      <c r="Q6" s="1"/>
    </row>
    <row r="7" spans="1:17" ht="24">
      <c r="A7" s="14">
        <v>2</v>
      </c>
      <c r="B7" s="16" t="s">
        <v>6</v>
      </c>
      <c r="C7" s="12" t="s">
        <v>50</v>
      </c>
      <c r="D7" s="15">
        <v>9750</v>
      </c>
      <c r="E7" s="15">
        <v>9750</v>
      </c>
      <c r="F7" s="14">
        <v>423599</v>
      </c>
      <c r="G7" s="15">
        <v>9750</v>
      </c>
      <c r="H7" s="15">
        <v>0</v>
      </c>
      <c r="I7" s="15">
        <v>0</v>
      </c>
      <c r="J7" s="15">
        <v>0</v>
      </c>
      <c r="K7" s="15">
        <v>9750</v>
      </c>
      <c r="L7" s="15">
        <v>0</v>
      </c>
      <c r="M7" s="15">
        <v>0</v>
      </c>
      <c r="N7" s="15">
        <v>0</v>
      </c>
      <c r="O7" s="24">
        <f t="shared" si="1"/>
        <v>9750</v>
      </c>
      <c r="P7" s="24">
        <f t="shared" si="2"/>
        <v>9750</v>
      </c>
      <c r="Q7" s="1"/>
    </row>
    <row r="8" spans="1:17" ht="24">
      <c r="A8" s="14">
        <v>3</v>
      </c>
      <c r="B8" s="16" t="s">
        <v>7</v>
      </c>
      <c r="C8" s="12" t="s">
        <v>51</v>
      </c>
      <c r="D8" s="15">
        <v>46000</v>
      </c>
      <c r="E8" s="15">
        <v>46000</v>
      </c>
      <c r="F8" s="14">
        <v>421521</v>
      </c>
      <c r="G8" s="15">
        <v>39549</v>
      </c>
      <c r="H8" s="15">
        <v>0</v>
      </c>
      <c r="I8" s="15">
        <v>0</v>
      </c>
      <c r="J8" s="15">
        <v>0</v>
      </c>
      <c r="K8" s="15">
        <v>39549</v>
      </c>
      <c r="L8" s="15">
        <v>0</v>
      </c>
      <c r="M8" s="15">
        <v>0</v>
      </c>
      <c r="N8" s="15">
        <v>0</v>
      </c>
      <c r="O8" s="24">
        <f t="shared" si="1"/>
        <v>39549</v>
      </c>
      <c r="P8" s="24">
        <f t="shared" si="2"/>
        <v>39549</v>
      </c>
      <c r="Q8" s="1"/>
    </row>
    <row r="9" spans="1:17" ht="24">
      <c r="A9" s="14">
        <v>4</v>
      </c>
      <c r="B9" s="16" t="s">
        <v>8</v>
      </c>
      <c r="C9" s="12" t="s">
        <v>52</v>
      </c>
      <c r="D9" s="15">
        <v>16000</v>
      </c>
      <c r="E9" s="15">
        <v>15000</v>
      </c>
      <c r="F9" s="14">
        <v>423399</v>
      </c>
      <c r="G9" s="15">
        <v>7500</v>
      </c>
      <c r="H9" s="15">
        <v>0</v>
      </c>
      <c r="I9" s="15">
        <v>0</v>
      </c>
      <c r="J9" s="15">
        <v>0</v>
      </c>
      <c r="K9" s="15">
        <v>7500</v>
      </c>
      <c r="L9" s="15">
        <v>0</v>
      </c>
      <c r="M9" s="15">
        <v>0</v>
      </c>
      <c r="N9" s="15">
        <v>0</v>
      </c>
      <c r="O9" s="24">
        <f t="shared" si="1"/>
        <v>7500</v>
      </c>
      <c r="P9" s="24">
        <f t="shared" si="2"/>
        <v>7500</v>
      </c>
      <c r="Q9" s="1"/>
    </row>
    <row r="10" spans="1:17" ht="24">
      <c r="A10" s="14">
        <v>5</v>
      </c>
      <c r="B10" s="16" t="s">
        <v>9</v>
      </c>
      <c r="C10" s="12" t="s">
        <v>53</v>
      </c>
      <c r="D10" s="15">
        <v>25000</v>
      </c>
      <c r="E10" s="15">
        <v>21000</v>
      </c>
      <c r="F10" s="14">
        <v>423391</v>
      </c>
      <c r="G10" s="15">
        <v>21000</v>
      </c>
      <c r="H10" s="15">
        <v>0</v>
      </c>
      <c r="I10" s="15">
        <v>0</v>
      </c>
      <c r="J10" s="15">
        <v>0</v>
      </c>
      <c r="K10" s="15">
        <v>17500</v>
      </c>
      <c r="L10" s="15">
        <v>0</v>
      </c>
      <c r="M10" s="15">
        <v>0</v>
      </c>
      <c r="N10" s="15">
        <v>0</v>
      </c>
      <c r="O10" s="24">
        <f t="shared" si="1"/>
        <v>21000</v>
      </c>
      <c r="P10" s="24">
        <f t="shared" si="2"/>
        <v>17500</v>
      </c>
      <c r="Q10" s="1"/>
    </row>
    <row r="11" spans="1:17" ht="14.25">
      <c r="A11" s="14">
        <v>6</v>
      </c>
      <c r="B11" s="16" t="s">
        <v>10</v>
      </c>
      <c r="C11" s="12" t="s">
        <v>11</v>
      </c>
      <c r="D11" s="15">
        <v>59500</v>
      </c>
      <c r="E11" s="15">
        <v>59500</v>
      </c>
      <c r="F11" s="14">
        <v>423311</v>
      </c>
      <c r="G11" s="15">
        <v>59500</v>
      </c>
      <c r="H11" s="15">
        <v>0</v>
      </c>
      <c r="I11" s="15">
        <v>0</v>
      </c>
      <c r="J11" s="15">
        <v>0</v>
      </c>
      <c r="K11" s="15">
        <v>59500</v>
      </c>
      <c r="L11" s="15">
        <v>0</v>
      </c>
      <c r="M11" s="15">
        <v>0</v>
      </c>
      <c r="N11" s="15">
        <v>0</v>
      </c>
      <c r="O11" s="24">
        <f t="shared" si="1"/>
        <v>59500</v>
      </c>
      <c r="P11" s="24">
        <f t="shared" si="2"/>
        <v>59500</v>
      </c>
      <c r="Q11" s="1"/>
    </row>
    <row r="12" spans="1:17" ht="15">
      <c r="A12" s="14">
        <v>7</v>
      </c>
      <c r="B12" s="16" t="s">
        <v>12</v>
      </c>
      <c r="C12" s="12" t="s">
        <v>54</v>
      </c>
      <c r="D12" s="15">
        <v>144000</v>
      </c>
      <c r="E12" s="15">
        <v>120000</v>
      </c>
      <c r="F12" s="14">
        <v>423422</v>
      </c>
      <c r="G12" s="15">
        <v>24000</v>
      </c>
      <c r="H12" s="15">
        <v>36000</v>
      </c>
      <c r="I12" s="15">
        <v>36000</v>
      </c>
      <c r="J12" s="15">
        <v>36000</v>
      </c>
      <c r="K12" s="15">
        <v>20000</v>
      </c>
      <c r="L12" s="15">
        <v>30000</v>
      </c>
      <c r="M12" s="15">
        <v>30000</v>
      </c>
      <c r="N12" s="15">
        <v>30000</v>
      </c>
      <c r="O12" s="24">
        <f t="shared" si="1"/>
        <v>132000</v>
      </c>
      <c r="P12" s="24">
        <f t="shared" si="2"/>
        <v>110000</v>
      </c>
      <c r="Q12" s="1"/>
    </row>
    <row r="13" spans="1:17" ht="24">
      <c r="A13" s="14"/>
      <c r="B13" s="18" t="s">
        <v>32</v>
      </c>
      <c r="C13" s="12" t="s">
        <v>55</v>
      </c>
      <c r="D13" s="15">
        <v>75000</v>
      </c>
      <c r="E13" s="15">
        <v>63000</v>
      </c>
      <c r="F13" s="14">
        <v>425222</v>
      </c>
      <c r="G13" s="15">
        <f>G14+G15+G16+G17</f>
        <v>22800</v>
      </c>
      <c r="H13" s="15">
        <f>H14+H15+H16+H17</f>
        <v>17000</v>
      </c>
      <c r="I13" s="15">
        <f aca="true" t="shared" si="3" ref="I13:N13">I14+I15+I16+I17</f>
        <v>0</v>
      </c>
      <c r="J13" s="15">
        <f t="shared" si="3"/>
        <v>33823</v>
      </c>
      <c r="K13" s="15">
        <f t="shared" si="3"/>
        <v>21000</v>
      </c>
      <c r="L13" s="15">
        <f t="shared" si="3"/>
        <v>17000</v>
      </c>
      <c r="M13" s="15">
        <f t="shared" si="3"/>
        <v>0</v>
      </c>
      <c r="N13" s="15">
        <f t="shared" si="3"/>
        <v>28186</v>
      </c>
      <c r="O13" s="24">
        <f t="shared" si="1"/>
        <v>73623</v>
      </c>
      <c r="P13" s="24">
        <f t="shared" si="2"/>
        <v>66186</v>
      </c>
      <c r="Q13" s="1"/>
    </row>
    <row r="14" spans="1:17" ht="15">
      <c r="A14" s="7">
        <v>8</v>
      </c>
      <c r="B14" s="10" t="s">
        <v>32</v>
      </c>
      <c r="C14" s="4" t="s">
        <v>56</v>
      </c>
      <c r="D14" s="6"/>
      <c r="E14" s="6"/>
      <c r="F14" s="5">
        <v>425222</v>
      </c>
      <c r="G14" s="6">
        <v>12000</v>
      </c>
      <c r="H14" s="6">
        <v>0</v>
      </c>
      <c r="I14" s="6">
        <v>0</v>
      </c>
      <c r="J14" s="6">
        <v>0</v>
      </c>
      <c r="K14" s="6">
        <v>12000</v>
      </c>
      <c r="L14" s="6">
        <v>0</v>
      </c>
      <c r="M14" s="6">
        <v>0</v>
      </c>
      <c r="N14" s="6">
        <v>0</v>
      </c>
      <c r="O14" s="23">
        <f t="shared" si="1"/>
        <v>12000</v>
      </c>
      <c r="P14" s="23">
        <f t="shared" si="2"/>
        <v>12000</v>
      </c>
      <c r="Q14" s="1"/>
    </row>
    <row r="15" spans="1:17" ht="15">
      <c r="A15" s="7">
        <v>9</v>
      </c>
      <c r="B15" s="10" t="s">
        <v>32</v>
      </c>
      <c r="C15" s="4" t="s">
        <v>57</v>
      </c>
      <c r="D15" s="6"/>
      <c r="E15" s="6"/>
      <c r="F15" s="5">
        <v>425222</v>
      </c>
      <c r="G15" s="6">
        <v>10800</v>
      </c>
      <c r="H15" s="6">
        <v>0</v>
      </c>
      <c r="I15" s="6">
        <v>0</v>
      </c>
      <c r="J15" s="6">
        <v>18823</v>
      </c>
      <c r="K15" s="6">
        <v>9000</v>
      </c>
      <c r="L15" s="6">
        <v>0</v>
      </c>
      <c r="M15" s="6">
        <v>0</v>
      </c>
      <c r="N15" s="6">
        <v>15686</v>
      </c>
      <c r="O15" s="23">
        <f t="shared" si="1"/>
        <v>29623</v>
      </c>
      <c r="P15" s="23">
        <f t="shared" si="2"/>
        <v>24686</v>
      </c>
      <c r="Q15" s="1"/>
    </row>
    <row r="16" spans="1:17" ht="14.25">
      <c r="A16" s="7">
        <v>10</v>
      </c>
      <c r="B16" s="10" t="s">
        <v>32</v>
      </c>
      <c r="C16" s="4" t="s">
        <v>13</v>
      </c>
      <c r="D16" s="6"/>
      <c r="E16" s="6"/>
      <c r="F16" s="5">
        <v>425222</v>
      </c>
      <c r="G16" s="6">
        <v>0</v>
      </c>
      <c r="H16" s="6">
        <v>17000</v>
      </c>
      <c r="I16" s="6">
        <v>0</v>
      </c>
      <c r="J16" s="6">
        <v>0</v>
      </c>
      <c r="K16" s="6">
        <v>0</v>
      </c>
      <c r="L16" s="6">
        <v>17000</v>
      </c>
      <c r="M16" s="6">
        <v>0</v>
      </c>
      <c r="N16" s="6"/>
      <c r="O16" s="23">
        <f t="shared" si="1"/>
        <v>17000</v>
      </c>
      <c r="P16" s="23">
        <f t="shared" si="2"/>
        <v>17000</v>
      </c>
      <c r="Q16" s="1"/>
    </row>
    <row r="17" spans="1:17" ht="14.25">
      <c r="A17" s="7">
        <v>11</v>
      </c>
      <c r="B17" s="10" t="s">
        <v>32</v>
      </c>
      <c r="C17" s="4" t="s">
        <v>14</v>
      </c>
      <c r="D17" s="8"/>
      <c r="E17" s="8"/>
      <c r="F17" s="7">
        <v>425222</v>
      </c>
      <c r="G17" s="8">
        <v>0</v>
      </c>
      <c r="H17" s="8">
        <v>0</v>
      </c>
      <c r="I17" s="8">
        <v>0</v>
      </c>
      <c r="J17" s="8">
        <v>15000</v>
      </c>
      <c r="K17" s="8">
        <v>0</v>
      </c>
      <c r="L17" s="8">
        <v>0</v>
      </c>
      <c r="M17" s="8">
        <v>0</v>
      </c>
      <c r="N17" s="8">
        <v>12500</v>
      </c>
      <c r="O17" s="23">
        <f t="shared" si="1"/>
        <v>15000</v>
      </c>
      <c r="P17" s="23">
        <f t="shared" si="2"/>
        <v>12500</v>
      </c>
      <c r="Q17" s="1"/>
    </row>
    <row r="18" spans="1:17" ht="25.5" customHeight="1">
      <c r="A18" s="14"/>
      <c r="B18" s="18" t="s">
        <v>33</v>
      </c>
      <c r="C18" s="12" t="s">
        <v>58</v>
      </c>
      <c r="D18" s="15">
        <v>53000</v>
      </c>
      <c r="E18" s="15">
        <v>44000</v>
      </c>
      <c r="F18" s="14">
        <v>425224</v>
      </c>
      <c r="G18" s="15">
        <f>G19+G20</f>
        <v>20880</v>
      </c>
      <c r="H18" s="15">
        <f aca="true" t="shared" si="4" ref="H18:P18">H19+H20</f>
        <v>0</v>
      </c>
      <c r="I18" s="15">
        <f t="shared" si="4"/>
        <v>7200</v>
      </c>
      <c r="J18" s="15">
        <f t="shared" si="4"/>
        <v>19733</v>
      </c>
      <c r="K18" s="15">
        <f t="shared" si="4"/>
        <v>17400</v>
      </c>
      <c r="L18" s="15">
        <f t="shared" si="4"/>
        <v>0</v>
      </c>
      <c r="M18" s="15">
        <f t="shared" si="4"/>
        <v>6000</v>
      </c>
      <c r="N18" s="15">
        <f t="shared" si="4"/>
        <v>16444</v>
      </c>
      <c r="O18" s="36">
        <f t="shared" si="4"/>
        <v>47813</v>
      </c>
      <c r="P18" s="36">
        <f t="shared" si="4"/>
        <v>39844</v>
      </c>
      <c r="Q18" s="1"/>
    </row>
    <row r="19" spans="1:17" ht="15">
      <c r="A19" s="17">
        <v>12</v>
      </c>
      <c r="B19" s="18" t="s">
        <v>33</v>
      </c>
      <c r="C19" s="19" t="s">
        <v>59</v>
      </c>
      <c r="D19" s="20"/>
      <c r="E19" s="20"/>
      <c r="F19" s="21">
        <v>425224</v>
      </c>
      <c r="G19" s="20">
        <v>0</v>
      </c>
      <c r="H19" s="20">
        <v>0</v>
      </c>
      <c r="I19" s="20">
        <v>7200</v>
      </c>
      <c r="J19" s="20">
        <v>0</v>
      </c>
      <c r="K19" s="20">
        <v>0</v>
      </c>
      <c r="L19" s="20">
        <v>0</v>
      </c>
      <c r="M19" s="20">
        <v>6000</v>
      </c>
      <c r="N19" s="20">
        <v>0</v>
      </c>
      <c r="O19" s="23">
        <f t="shared" si="1"/>
        <v>7200</v>
      </c>
      <c r="P19" s="23">
        <f t="shared" si="2"/>
        <v>6000</v>
      </c>
      <c r="Q19" s="1"/>
    </row>
    <row r="20" spans="1:17" ht="15">
      <c r="A20" s="17">
        <v>13</v>
      </c>
      <c r="B20" s="18" t="s">
        <v>15</v>
      </c>
      <c r="C20" s="19" t="s">
        <v>57</v>
      </c>
      <c r="D20" s="22"/>
      <c r="E20" s="22"/>
      <c r="F20" s="17">
        <v>425224</v>
      </c>
      <c r="G20" s="22">
        <v>20880</v>
      </c>
      <c r="H20" s="22">
        <v>0</v>
      </c>
      <c r="I20" s="22">
        <v>0</v>
      </c>
      <c r="J20" s="22">
        <v>19733</v>
      </c>
      <c r="K20" s="22">
        <v>17400</v>
      </c>
      <c r="L20" s="20">
        <v>0</v>
      </c>
      <c r="M20" s="20">
        <v>0</v>
      </c>
      <c r="N20" s="20">
        <v>16444</v>
      </c>
      <c r="O20" s="23">
        <f t="shared" si="1"/>
        <v>40613</v>
      </c>
      <c r="P20" s="23">
        <f t="shared" si="2"/>
        <v>33844</v>
      </c>
      <c r="Q20" s="1"/>
    </row>
    <row r="21" spans="1:17" ht="24">
      <c r="A21" s="17">
        <v>14</v>
      </c>
      <c r="B21" s="18" t="s">
        <v>16</v>
      </c>
      <c r="C21" s="19" t="s">
        <v>60</v>
      </c>
      <c r="D21" s="20">
        <v>194000</v>
      </c>
      <c r="E21" s="20">
        <v>194000</v>
      </c>
      <c r="F21" s="21">
        <v>422221</v>
      </c>
      <c r="G21" s="20">
        <v>57080</v>
      </c>
      <c r="H21" s="20">
        <v>0</v>
      </c>
      <c r="I21" s="20">
        <v>0</v>
      </c>
      <c r="J21" s="20">
        <v>136354</v>
      </c>
      <c r="K21" s="20">
        <v>57080</v>
      </c>
      <c r="L21" s="20">
        <v>0</v>
      </c>
      <c r="M21" s="20">
        <v>0</v>
      </c>
      <c r="N21" s="20">
        <v>136354</v>
      </c>
      <c r="O21" s="23">
        <f t="shared" si="1"/>
        <v>193434</v>
      </c>
      <c r="P21" s="23">
        <f t="shared" si="2"/>
        <v>193434</v>
      </c>
      <c r="Q21" s="1"/>
    </row>
    <row r="22" spans="1:17" ht="24">
      <c r="A22" s="17">
        <v>15</v>
      </c>
      <c r="B22" s="18" t="s">
        <v>17</v>
      </c>
      <c r="C22" s="19" t="s">
        <v>60</v>
      </c>
      <c r="D22" s="20">
        <v>210000</v>
      </c>
      <c r="E22" s="20">
        <v>210000</v>
      </c>
      <c r="F22" s="21">
        <v>422231</v>
      </c>
      <c r="G22" s="20">
        <v>121032</v>
      </c>
      <c r="H22" s="20">
        <v>0</v>
      </c>
      <c r="I22" s="20">
        <v>0</v>
      </c>
      <c r="J22" s="20">
        <v>88810</v>
      </c>
      <c r="K22" s="20">
        <v>121032</v>
      </c>
      <c r="L22" s="20">
        <v>0</v>
      </c>
      <c r="M22" s="20">
        <v>0</v>
      </c>
      <c r="N22" s="20">
        <v>88810</v>
      </c>
      <c r="O22" s="23">
        <f t="shared" si="1"/>
        <v>209842</v>
      </c>
      <c r="P22" s="23">
        <f t="shared" si="2"/>
        <v>209842</v>
      </c>
      <c r="Q22" s="1"/>
    </row>
    <row r="23" spans="1:17" ht="24">
      <c r="A23" s="17">
        <v>16</v>
      </c>
      <c r="B23" s="16" t="s">
        <v>18</v>
      </c>
      <c r="C23" s="19" t="s">
        <v>51</v>
      </c>
      <c r="D23" s="20">
        <v>48000</v>
      </c>
      <c r="E23" s="20">
        <v>46000</v>
      </c>
      <c r="F23" s="21">
        <v>421513</v>
      </c>
      <c r="G23" s="20">
        <v>0</v>
      </c>
      <c r="H23" s="20">
        <v>38567</v>
      </c>
      <c r="I23" s="20">
        <v>0</v>
      </c>
      <c r="J23" s="20">
        <v>0</v>
      </c>
      <c r="K23" s="20">
        <v>0</v>
      </c>
      <c r="L23" s="20">
        <v>36730</v>
      </c>
      <c r="M23" s="20">
        <v>0</v>
      </c>
      <c r="N23" s="20"/>
      <c r="O23" s="23">
        <f t="shared" si="1"/>
        <v>38567</v>
      </c>
      <c r="P23" s="23">
        <f t="shared" si="2"/>
        <v>36730</v>
      </c>
      <c r="Q23" s="1"/>
    </row>
    <row r="24" spans="1:17" ht="15">
      <c r="A24" s="17">
        <v>17</v>
      </c>
      <c r="B24" s="18" t="s">
        <v>29</v>
      </c>
      <c r="C24" s="19" t="s">
        <v>19</v>
      </c>
      <c r="D24" s="20">
        <v>38536</v>
      </c>
      <c r="E24" s="20">
        <v>42590</v>
      </c>
      <c r="F24" s="17">
        <v>423291</v>
      </c>
      <c r="G24" s="20">
        <v>0</v>
      </c>
      <c r="H24" s="20">
        <v>0</v>
      </c>
      <c r="I24" s="20">
        <v>0</v>
      </c>
      <c r="J24" s="20">
        <v>41998</v>
      </c>
      <c r="K24" s="20">
        <v>0</v>
      </c>
      <c r="L24" s="20">
        <v>0</v>
      </c>
      <c r="M24" s="20">
        <v>0</v>
      </c>
      <c r="N24" s="20">
        <v>38000</v>
      </c>
      <c r="O24" s="23">
        <f t="shared" si="1"/>
        <v>41998</v>
      </c>
      <c r="P24" s="23">
        <f t="shared" si="2"/>
        <v>38000</v>
      </c>
      <c r="Q24" s="1"/>
    </row>
    <row r="25" spans="1:17" ht="36">
      <c r="A25" s="17">
        <v>18</v>
      </c>
      <c r="B25" s="18" t="s">
        <v>30</v>
      </c>
      <c r="C25" s="19" t="s">
        <v>61</v>
      </c>
      <c r="D25" s="22">
        <v>25000</v>
      </c>
      <c r="E25" s="22">
        <v>28000</v>
      </c>
      <c r="F25" s="17">
        <v>423291</v>
      </c>
      <c r="G25" s="22">
        <v>0</v>
      </c>
      <c r="H25" s="22">
        <v>0</v>
      </c>
      <c r="I25" s="22">
        <v>0</v>
      </c>
      <c r="J25" s="22">
        <v>20625</v>
      </c>
      <c r="K25" s="22">
        <v>0</v>
      </c>
      <c r="L25" s="22">
        <v>0</v>
      </c>
      <c r="M25" s="22">
        <v>0</v>
      </c>
      <c r="N25" s="22">
        <v>18750</v>
      </c>
      <c r="O25" s="23">
        <f t="shared" si="1"/>
        <v>20625</v>
      </c>
      <c r="P25" s="23">
        <f t="shared" si="2"/>
        <v>18750</v>
      </c>
      <c r="Q25" s="1"/>
    </row>
    <row r="26" spans="1:17" ht="15">
      <c r="A26" s="17">
        <v>19</v>
      </c>
      <c r="B26" s="18" t="s">
        <v>31</v>
      </c>
      <c r="C26" s="19" t="s">
        <v>20</v>
      </c>
      <c r="D26" s="20">
        <v>35000</v>
      </c>
      <c r="E26" s="20">
        <v>32000</v>
      </c>
      <c r="F26" s="17">
        <v>423421</v>
      </c>
      <c r="G26" s="20">
        <v>0</v>
      </c>
      <c r="H26" s="20">
        <v>0</v>
      </c>
      <c r="I26" s="20">
        <v>0</v>
      </c>
      <c r="J26" s="20">
        <v>34701</v>
      </c>
      <c r="K26" s="20">
        <v>0</v>
      </c>
      <c r="L26" s="20">
        <v>0</v>
      </c>
      <c r="M26" s="20">
        <v>0</v>
      </c>
      <c r="N26" s="20">
        <v>31547</v>
      </c>
      <c r="O26" s="23">
        <f t="shared" si="1"/>
        <v>34701</v>
      </c>
      <c r="P26" s="23">
        <f t="shared" si="2"/>
        <v>31547</v>
      </c>
      <c r="Q26" s="1"/>
    </row>
    <row r="27" spans="1:17" ht="15">
      <c r="A27" s="26"/>
      <c r="B27" s="27"/>
      <c r="C27" s="28" t="s">
        <v>47</v>
      </c>
      <c r="D27" s="25">
        <f>D28+D33+D34+D37</f>
        <v>502000</v>
      </c>
      <c r="E27" s="25">
        <f>E28+E33+E34+E37</f>
        <v>428364</v>
      </c>
      <c r="F27" s="29"/>
      <c r="G27" s="25">
        <f>G28+G33+G34+G37</f>
        <v>140916</v>
      </c>
      <c r="H27" s="25">
        <f>H28+H33+H34+H37</f>
        <v>140327</v>
      </c>
      <c r="I27" s="25">
        <f aca="true" t="shared" si="5" ref="I27:P27">I28+I33+I34+I37</f>
        <v>58258</v>
      </c>
      <c r="J27" s="25">
        <f t="shared" si="5"/>
        <v>142758</v>
      </c>
      <c r="K27" s="25">
        <f t="shared" si="5"/>
        <v>117431</v>
      </c>
      <c r="L27" s="25">
        <f t="shared" si="5"/>
        <v>116939</v>
      </c>
      <c r="M27" s="25">
        <f t="shared" si="5"/>
        <v>48548</v>
      </c>
      <c r="N27" s="25">
        <f t="shared" si="5"/>
        <v>127410</v>
      </c>
      <c r="O27" s="25">
        <f t="shared" si="5"/>
        <v>482259</v>
      </c>
      <c r="P27" s="25">
        <f t="shared" si="5"/>
        <v>410328</v>
      </c>
      <c r="Q27" s="1"/>
    </row>
    <row r="28" spans="1:17" ht="24">
      <c r="A28" s="17"/>
      <c r="B28" s="16" t="s">
        <v>21</v>
      </c>
      <c r="C28" s="19" t="s">
        <v>62</v>
      </c>
      <c r="D28" s="20">
        <v>353000</v>
      </c>
      <c r="E28" s="20">
        <v>294000</v>
      </c>
      <c r="F28" s="21">
        <v>426111</v>
      </c>
      <c r="G28" s="20">
        <f>G29+G30+G31+G32</f>
        <v>122996</v>
      </c>
      <c r="H28" s="20">
        <f aca="true" t="shared" si="6" ref="H28:P28">H29+H30+H31+H32</f>
        <v>140327</v>
      </c>
      <c r="I28" s="20">
        <f t="shared" si="6"/>
        <v>58258</v>
      </c>
      <c r="J28" s="20">
        <f t="shared" si="6"/>
        <v>31273</v>
      </c>
      <c r="K28" s="20">
        <f t="shared" si="6"/>
        <v>102498</v>
      </c>
      <c r="L28" s="20">
        <f t="shared" si="6"/>
        <v>116939</v>
      </c>
      <c r="M28" s="20">
        <f t="shared" si="6"/>
        <v>48548</v>
      </c>
      <c r="N28" s="20">
        <f t="shared" si="6"/>
        <v>26061</v>
      </c>
      <c r="O28" s="25">
        <f t="shared" si="6"/>
        <v>352854</v>
      </c>
      <c r="P28" s="25">
        <f t="shared" si="6"/>
        <v>294046</v>
      </c>
      <c r="Q28" s="1"/>
    </row>
    <row r="29" spans="1:17" ht="15">
      <c r="A29" s="35">
        <v>1</v>
      </c>
      <c r="B29" s="16" t="s">
        <v>21</v>
      </c>
      <c r="C29" s="19" t="s">
        <v>63</v>
      </c>
      <c r="D29" s="20"/>
      <c r="E29" s="20"/>
      <c r="F29" s="21">
        <v>426111</v>
      </c>
      <c r="G29" s="20">
        <v>122996</v>
      </c>
      <c r="H29" s="20">
        <v>123047</v>
      </c>
      <c r="I29" s="20">
        <v>0</v>
      </c>
      <c r="J29" s="20">
        <v>2473</v>
      </c>
      <c r="K29" s="20">
        <v>102498</v>
      </c>
      <c r="L29" s="20">
        <v>102539</v>
      </c>
      <c r="M29" s="20">
        <v>0</v>
      </c>
      <c r="N29" s="20">
        <v>2061</v>
      </c>
      <c r="O29" s="23">
        <f t="shared" si="1"/>
        <v>248516</v>
      </c>
      <c r="P29" s="23">
        <f t="shared" si="2"/>
        <v>207098</v>
      </c>
      <c r="Q29" s="1"/>
    </row>
    <row r="30" spans="1:17" ht="15">
      <c r="A30" s="17">
        <v>2</v>
      </c>
      <c r="B30" s="16" t="s">
        <v>21</v>
      </c>
      <c r="C30" s="19" t="s">
        <v>22</v>
      </c>
      <c r="D30" s="20"/>
      <c r="E30" s="20"/>
      <c r="F30" s="21">
        <v>426111</v>
      </c>
      <c r="G30" s="20">
        <v>0</v>
      </c>
      <c r="H30" s="20">
        <v>17280</v>
      </c>
      <c r="I30" s="20">
        <v>0</v>
      </c>
      <c r="J30" s="20">
        <v>0</v>
      </c>
      <c r="K30" s="20">
        <v>0</v>
      </c>
      <c r="L30" s="20">
        <v>14400</v>
      </c>
      <c r="M30" s="20">
        <v>0</v>
      </c>
      <c r="N30" s="20">
        <v>0</v>
      </c>
      <c r="O30" s="23">
        <f t="shared" si="1"/>
        <v>17280</v>
      </c>
      <c r="P30" s="23">
        <f t="shared" si="2"/>
        <v>14400</v>
      </c>
      <c r="Q30" s="1"/>
    </row>
    <row r="31" spans="1:17" ht="15">
      <c r="A31" s="17">
        <v>3</v>
      </c>
      <c r="B31" s="16" t="s">
        <v>21</v>
      </c>
      <c r="C31" s="19" t="s">
        <v>57</v>
      </c>
      <c r="D31" s="20"/>
      <c r="E31" s="20"/>
      <c r="F31" s="21">
        <v>426111</v>
      </c>
      <c r="G31" s="20">
        <v>0</v>
      </c>
      <c r="H31" s="20">
        <v>0</v>
      </c>
      <c r="I31" s="20">
        <v>6778</v>
      </c>
      <c r="J31" s="20">
        <v>0</v>
      </c>
      <c r="K31" s="20">
        <v>0</v>
      </c>
      <c r="L31" s="20">
        <v>0</v>
      </c>
      <c r="M31" s="20">
        <v>5648</v>
      </c>
      <c r="N31" s="20">
        <v>0</v>
      </c>
      <c r="O31" s="23">
        <f t="shared" si="1"/>
        <v>6778</v>
      </c>
      <c r="P31" s="23">
        <f t="shared" si="2"/>
        <v>5648</v>
      </c>
      <c r="Q31" s="1"/>
    </row>
    <row r="32" spans="1:17" ht="15">
      <c r="A32" s="17">
        <v>4</v>
      </c>
      <c r="B32" s="16" t="s">
        <v>21</v>
      </c>
      <c r="C32" s="19" t="s">
        <v>64</v>
      </c>
      <c r="D32" s="20"/>
      <c r="E32" s="20"/>
      <c r="F32" s="21">
        <v>426111</v>
      </c>
      <c r="G32" s="20">
        <v>0</v>
      </c>
      <c r="H32" s="20">
        <v>0</v>
      </c>
      <c r="I32" s="20">
        <v>51480</v>
      </c>
      <c r="J32" s="20">
        <v>28800</v>
      </c>
      <c r="K32" s="20">
        <v>0</v>
      </c>
      <c r="L32" s="20">
        <v>0</v>
      </c>
      <c r="M32" s="20">
        <v>42900</v>
      </c>
      <c r="N32" s="20">
        <v>24000</v>
      </c>
      <c r="O32" s="23">
        <f t="shared" si="1"/>
        <v>80280</v>
      </c>
      <c r="P32" s="23">
        <f t="shared" si="2"/>
        <v>66900</v>
      </c>
      <c r="Q32" s="1"/>
    </row>
    <row r="33" spans="1:17" ht="15">
      <c r="A33" s="17">
        <v>5</v>
      </c>
      <c r="B33" s="18" t="s">
        <v>27</v>
      </c>
      <c r="C33" s="19" t="s">
        <v>65</v>
      </c>
      <c r="D33" s="20">
        <v>36000</v>
      </c>
      <c r="E33" s="20">
        <v>33000</v>
      </c>
      <c r="F33" s="21">
        <v>426311</v>
      </c>
      <c r="G33" s="20"/>
      <c r="H33" s="20">
        <v>0</v>
      </c>
      <c r="I33" s="20">
        <v>0</v>
      </c>
      <c r="J33" s="20">
        <v>35560</v>
      </c>
      <c r="K33" s="20">
        <v>0</v>
      </c>
      <c r="L33" s="20">
        <v>0</v>
      </c>
      <c r="M33" s="20">
        <v>0</v>
      </c>
      <c r="N33" s="20">
        <v>32327</v>
      </c>
      <c r="O33" s="23">
        <f t="shared" si="1"/>
        <v>35560</v>
      </c>
      <c r="P33" s="23">
        <f t="shared" si="2"/>
        <v>32327</v>
      </c>
      <c r="Q33" s="1"/>
    </row>
    <row r="34" spans="1:17" ht="36">
      <c r="A34" s="17"/>
      <c r="B34" s="18" t="s">
        <v>28</v>
      </c>
      <c r="C34" s="19" t="s">
        <v>67</v>
      </c>
      <c r="D34" s="20">
        <v>95000</v>
      </c>
      <c r="E34" s="20">
        <v>86364</v>
      </c>
      <c r="F34" s="21">
        <v>426311</v>
      </c>
      <c r="G34" s="15">
        <f>G35+G36</f>
        <v>0</v>
      </c>
      <c r="H34" s="15">
        <f aca="true" t="shared" si="7" ref="H34:P34">H35+H36</f>
        <v>0</v>
      </c>
      <c r="I34" s="15">
        <f t="shared" si="7"/>
        <v>0</v>
      </c>
      <c r="J34" s="15">
        <f t="shared" si="7"/>
        <v>75925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69022</v>
      </c>
      <c r="O34" s="36">
        <f t="shared" si="7"/>
        <v>75925</v>
      </c>
      <c r="P34" s="36">
        <f t="shared" si="7"/>
        <v>69022</v>
      </c>
      <c r="Q34" s="1"/>
    </row>
    <row r="35" spans="1:17" ht="15">
      <c r="A35" s="17">
        <v>6</v>
      </c>
      <c r="B35" s="18" t="s">
        <v>26</v>
      </c>
      <c r="C35" s="19" t="s">
        <v>66</v>
      </c>
      <c r="D35" s="20"/>
      <c r="E35" s="20"/>
      <c r="F35" s="21">
        <v>426311</v>
      </c>
      <c r="G35" s="20">
        <v>0</v>
      </c>
      <c r="H35" s="20">
        <v>0</v>
      </c>
      <c r="I35" s="20">
        <v>0</v>
      </c>
      <c r="J35" s="20">
        <v>31825</v>
      </c>
      <c r="K35" s="20">
        <v>0</v>
      </c>
      <c r="L35" s="20">
        <v>0</v>
      </c>
      <c r="M35" s="20">
        <v>0</v>
      </c>
      <c r="N35" s="20">
        <v>28932</v>
      </c>
      <c r="O35" s="23">
        <f t="shared" si="1"/>
        <v>31825</v>
      </c>
      <c r="P35" s="23">
        <f t="shared" si="2"/>
        <v>28932</v>
      </c>
      <c r="Q35" s="1"/>
    </row>
    <row r="36" spans="1:17" ht="24">
      <c r="A36" s="17">
        <v>7</v>
      </c>
      <c r="B36" s="18" t="s">
        <v>26</v>
      </c>
      <c r="C36" s="19" t="s">
        <v>23</v>
      </c>
      <c r="D36" s="20"/>
      <c r="E36" s="20"/>
      <c r="F36" s="21">
        <v>426311</v>
      </c>
      <c r="G36" s="20">
        <v>0</v>
      </c>
      <c r="H36" s="20">
        <v>0</v>
      </c>
      <c r="I36" s="20">
        <v>0</v>
      </c>
      <c r="J36" s="20">
        <v>44100</v>
      </c>
      <c r="K36" s="20">
        <v>0</v>
      </c>
      <c r="L36" s="20">
        <v>0</v>
      </c>
      <c r="M36" s="20">
        <v>0</v>
      </c>
      <c r="N36" s="20">
        <v>40090</v>
      </c>
      <c r="O36" s="23">
        <f t="shared" si="1"/>
        <v>44100</v>
      </c>
      <c r="P36" s="23">
        <f t="shared" si="2"/>
        <v>40090</v>
      </c>
      <c r="Q36" s="1"/>
    </row>
    <row r="37" spans="1:17" ht="15">
      <c r="A37" s="17">
        <v>8</v>
      </c>
      <c r="B37" s="16" t="s">
        <v>24</v>
      </c>
      <c r="C37" s="19" t="s">
        <v>25</v>
      </c>
      <c r="D37" s="22">
        <v>18000</v>
      </c>
      <c r="E37" s="22">
        <v>15000</v>
      </c>
      <c r="F37" s="17">
        <v>426919</v>
      </c>
      <c r="G37" s="22">
        <v>17920</v>
      </c>
      <c r="H37" s="22">
        <v>0</v>
      </c>
      <c r="I37" s="22">
        <v>0</v>
      </c>
      <c r="J37" s="22">
        <v>0</v>
      </c>
      <c r="K37" s="22">
        <v>14933</v>
      </c>
      <c r="L37" s="22">
        <v>0</v>
      </c>
      <c r="M37" s="22">
        <v>0</v>
      </c>
      <c r="N37" s="22">
        <v>0</v>
      </c>
      <c r="O37" s="23">
        <f t="shared" si="1"/>
        <v>17920</v>
      </c>
      <c r="P37" s="23">
        <f t="shared" si="2"/>
        <v>14933</v>
      </c>
      <c r="Q37" s="1"/>
    </row>
    <row r="38" spans="1:17" ht="15">
      <c r="A38" s="26"/>
      <c r="B38" s="30"/>
      <c r="C38" s="28" t="s">
        <v>48</v>
      </c>
      <c r="D38" s="25">
        <f>D5+D27</f>
        <v>1458240</v>
      </c>
      <c r="E38" s="25">
        <f>E5+E27</f>
        <v>1332604</v>
      </c>
      <c r="F38" s="25">
        <f aca="true" t="shared" si="8" ref="F38:P38">F5+F27</f>
        <v>0</v>
      </c>
      <c r="G38" s="25">
        <f t="shared" si="8"/>
        <v>539997</v>
      </c>
      <c r="H38" s="25">
        <f t="shared" si="8"/>
        <v>231894</v>
      </c>
      <c r="I38" s="25">
        <f t="shared" si="8"/>
        <v>101458</v>
      </c>
      <c r="J38" s="25">
        <f t="shared" si="8"/>
        <v>554802</v>
      </c>
      <c r="K38" s="25">
        <f t="shared" si="8"/>
        <v>503732</v>
      </c>
      <c r="L38" s="25">
        <f t="shared" si="8"/>
        <v>200669</v>
      </c>
      <c r="M38" s="25">
        <f t="shared" si="8"/>
        <v>84548</v>
      </c>
      <c r="N38" s="25">
        <f t="shared" si="8"/>
        <v>515501</v>
      </c>
      <c r="O38" s="25">
        <f t="shared" si="8"/>
        <v>1428151</v>
      </c>
      <c r="P38" s="25">
        <f t="shared" si="8"/>
        <v>1304450</v>
      </c>
      <c r="Q38" s="1"/>
    </row>
    <row r="39" spans="1:1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sheetProtection/>
  <mergeCells count="20">
    <mergeCell ref="O3:O4"/>
    <mergeCell ref="P3:P4"/>
    <mergeCell ref="G3:G4"/>
    <mergeCell ref="H3:H4"/>
    <mergeCell ref="I3:I4"/>
    <mergeCell ref="J3:J4"/>
    <mergeCell ref="K3:K4"/>
    <mergeCell ref="L3:L4"/>
    <mergeCell ref="A1:P1"/>
    <mergeCell ref="A2:A4"/>
    <mergeCell ref="B2:B4"/>
    <mergeCell ref="C2:C4"/>
    <mergeCell ref="D2:E2"/>
    <mergeCell ref="F2:F4"/>
    <mergeCell ref="G2:J2"/>
    <mergeCell ref="K2:N2"/>
    <mergeCell ref="D3:D4"/>
    <mergeCell ref="E3:E4"/>
    <mergeCell ref="M3:M4"/>
    <mergeCell ref="N3:N4"/>
  </mergeCells>
  <printOptions horizontalCentered="1"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Jovica</dc:creator>
  <cp:keywords/>
  <dc:description/>
  <cp:lastModifiedBy>SysAdmin</cp:lastModifiedBy>
  <cp:lastPrinted>2016-01-25T13:46:52Z</cp:lastPrinted>
  <dcterms:created xsi:type="dcterms:W3CDTF">2016-01-14T19:18:01Z</dcterms:created>
  <dcterms:modified xsi:type="dcterms:W3CDTF">2016-01-25T13:47:11Z</dcterms:modified>
  <cp:category/>
  <cp:version/>
  <cp:contentType/>
  <cp:contentStatus/>
</cp:coreProperties>
</file>